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gn\Downloads\27MIB\"/>
    </mc:Choice>
  </mc:AlternateContent>
  <xr:revisionPtr revIDLastSave="0" documentId="13_ncr:1_{0A440A70-0B33-4142-9C8A-097AC9612E8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7 MIB" sheetId="1" r:id="rId1"/>
    <sheet name="Plan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4" i="1" l="1"/>
  <c r="N104" i="1" s="1"/>
  <c r="K103" i="1"/>
  <c r="K102" i="1"/>
  <c r="K101" i="1"/>
  <c r="K100" i="1"/>
  <c r="K99" i="1"/>
  <c r="K98" i="1"/>
  <c r="N98" i="1" s="1"/>
  <c r="K97" i="1"/>
  <c r="K96" i="1"/>
  <c r="K95" i="1"/>
  <c r="K94" i="1"/>
  <c r="K93" i="1"/>
  <c r="K92" i="1"/>
  <c r="K91" i="1"/>
  <c r="K90" i="1"/>
  <c r="N90" i="1" s="1"/>
  <c r="K89" i="1"/>
  <c r="K88" i="1"/>
  <c r="K87" i="1"/>
  <c r="K86" i="1"/>
  <c r="K85" i="1"/>
  <c r="K84" i="1"/>
  <c r="K83" i="1"/>
  <c r="K82" i="1"/>
  <c r="N82" i="1" s="1"/>
  <c r="K81" i="1"/>
  <c r="K80" i="1"/>
  <c r="K79" i="1"/>
  <c r="K78" i="1"/>
  <c r="K77" i="1"/>
  <c r="K76" i="1"/>
  <c r="K75" i="1"/>
  <c r="K74" i="1"/>
  <c r="N74" i="1" s="1"/>
  <c r="K73" i="1"/>
  <c r="K72" i="1"/>
  <c r="K71" i="1"/>
  <c r="K70" i="1"/>
  <c r="K69" i="1"/>
  <c r="K68" i="1"/>
  <c r="K67" i="1"/>
  <c r="K66" i="1"/>
  <c r="N66" i="1" s="1"/>
  <c r="K65" i="1"/>
  <c r="K64" i="1"/>
  <c r="K63" i="1"/>
  <c r="K62" i="1"/>
  <c r="K61" i="1"/>
  <c r="K60" i="1"/>
  <c r="K59" i="1"/>
  <c r="K58" i="1"/>
  <c r="N58" i="1" s="1"/>
  <c r="K57" i="1"/>
  <c r="K56" i="1"/>
  <c r="K55" i="1"/>
  <c r="K54" i="1"/>
  <c r="K53" i="1"/>
  <c r="K52" i="1"/>
  <c r="K51" i="1"/>
  <c r="K50" i="1"/>
  <c r="N50" i="1" s="1"/>
  <c r="K49" i="1"/>
  <c r="K48" i="1"/>
  <c r="K47" i="1"/>
  <c r="K46" i="1"/>
  <c r="K45" i="1"/>
  <c r="K44" i="1"/>
  <c r="K43" i="1"/>
  <c r="K42" i="1"/>
  <c r="N42" i="1" s="1"/>
  <c r="K41" i="1"/>
  <c r="N41" i="1" s="1"/>
  <c r="K40" i="1"/>
  <c r="K39" i="1"/>
  <c r="K38" i="1"/>
  <c r="K37" i="1"/>
  <c r="K36" i="1"/>
  <c r="K35" i="1"/>
  <c r="K34" i="1"/>
  <c r="N34" i="1" s="1"/>
  <c r="K33" i="1"/>
  <c r="N33" i="1" s="1"/>
  <c r="K32" i="1"/>
  <c r="K31" i="1"/>
  <c r="K30" i="1"/>
  <c r="K29" i="1"/>
  <c r="K28" i="1"/>
  <c r="K27" i="1"/>
  <c r="K26" i="1"/>
  <c r="N26" i="1" s="1"/>
  <c r="K25" i="1"/>
  <c r="N25" i="1" s="1"/>
  <c r="K24" i="1"/>
  <c r="K23" i="1"/>
  <c r="K22" i="1"/>
  <c r="K21" i="1"/>
  <c r="K20" i="1"/>
  <c r="K19" i="1"/>
  <c r="K18" i="1"/>
  <c r="N18" i="1" s="1"/>
  <c r="K17" i="1"/>
  <c r="N17" i="1" s="1"/>
  <c r="K16" i="1"/>
  <c r="K15" i="1"/>
  <c r="K14" i="1"/>
  <c r="K13" i="1"/>
  <c r="K12" i="1"/>
  <c r="K11" i="1"/>
  <c r="K10" i="1"/>
  <c r="N10" i="1" s="1"/>
  <c r="K9" i="1"/>
  <c r="L9" i="1" s="1"/>
  <c r="K8" i="1"/>
  <c r="K6" i="1"/>
  <c r="L6" i="1" s="1"/>
  <c r="N15" i="1"/>
  <c r="M104" i="1"/>
  <c r="L104" i="1"/>
  <c r="N103" i="1"/>
  <c r="M103" i="1"/>
  <c r="L103" i="1"/>
  <c r="N102" i="1"/>
  <c r="M102" i="1"/>
  <c r="L102" i="1"/>
  <c r="N101" i="1"/>
  <c r="M101" i="1"/>
  <c r="L101" i="1"/>
  <c r="N100" i="1"/>
  <c r="M100" i="1"/>
  <c r="L100" i="1"/>
  <c r="N99" i="1"/>
  <c r="M99" i="1"/>
  <c r="L99" i="1"/>
  <c r="M98" i="1"/>
  <c r="L98" i="1"/>
  <c r="N97" i="1"/>
  <c r="M97" i="1"/>
  <c r="L97" i="1"/>
  <c r="N96" i="1"/>
  <c r="M96" i="1"/>
  <c r="L96" i="1"/>
  <c r="N95" i="1"/>
  <c r="M95" i="1"/>
  <c r="L95" i="1"/>
  <c r="N94" i="1"/>
  <c r="M94" i="1"/>
  <c r="L94" i="1"/>
  <c r="N93" i="1"/>
  <c r="M93" i="1"/>
  <c r="L93" i="1"/>
  <c r="N92" i="1"/>
  <c r="M92" i="1"/>
  <c r="L92" i="1"/>
  <c r="N91" i="1"/>
  <c r="M91" i="1"/>
  <c r="L91" i="1"/>
  <c r="M90" i="1"/>
  <c r="L90" i="1"/>
  <c r="N89" i="1"/>
  <c r="M89" i="1"/>
  <c r="L89" i="1"/>
  <c r="N88" i="1"/>
  <c r="M88" i="1"/>
  <c r="L88" i="1"/>
  <c r="N87" i="1"/>
  <c r="M87" i="1"/>
  <c r="L87" i="1"/>
  <c r="N86" i="1"/>
  <c r="M86" i="1"/>
  <c r="L86" i="1"/>
  <c r="N85" i="1"/>
  <c r="M85" i="1"/>
  <c r="L85" i="1"/>
  <c r="N84" i="1"/>
  <c r="M84" i="1"/>
  <c r="L84" i="1"/>
  <c r="N83" i="1"/>
  <c r="M83" i="1"/>
  <c r="L83" i="1"/>
  <c r="M82" i="1"/>
  <c r="L82" i="1"/>
  <c r="N81" i="1"/>
  <c r="M81" i="1"/>
  <c r="L81" i="1"/>
  <c r="N80" i="1"/>
  <c r="M80" i="1"/>
  <c r="L80" i="1"/>
  <c r="N79" i="1"/>
  <c r="M79" i="1"/>
  <c r="L79" i="1"/>
  <c r="N78" i="1"/>
  <c r="M78" i="1"/>
  <c r="L78" i="1"/>
  <c r="N77" i="1"/>
  <c r="M77" i="1"/>
  <c r="L77" i="1"/>
  <c r="N76" i="1"/>
  <c r="M76" i="1"/>
  <c r="L76" i="1"/>
  <c r="N75" i="1"/>
  <c r="M75" i="1"/>
  <c r="L75" i="1"/>
  <c r="M74" i="1"/>
  <c r="L74" i="1"/>
  <c r="N73" i="1"/>
  <c r="M73" i="1"/>
  <c r="L73" i="1"/>
  <c r="N72" i="1"/>
  <c r="M72" i="1"/>
  <c r="L72" i="1"/>
  <c r="N71" i="1"/>
  <c r="M71" i="1"/>
  <c r="L71" i="1"/>
  <c r="N70" i="1"/>
  <c r="M70" i="1"/>
  <c r="L70" i="1"/>
  <c r="N69" i="1"/>
  <c r="M69" i="1"/>
  <c r="L69" i="1"/>
  <c r="N68" i="1"/>
  <c r="M68" i="1"/>
  <c r="L68" i="1"/>
  <c r="N67" i="1"/>
  <c r="M67" i="1"/>
  <c r="L67" i="1"/>
  <c r="M66" i="1"/>
  <c r="L66" i="1"/>
  <c r="N65" i="1"/>
  <c r="M65" i="1"/>
  <c r="L65" i="1"/>
  <c r="N64" i="1"/>
  <c r="M64" i="1"/>
  <c r="L64" i="1"/>
  <c r="N63" i="1"/>
  <c r="M63" i="1"/>
  <c r="L63" i="1"/>
  <c r="N62" i="1"/>
  <c r="M62" i="1"/>
  <c r="L62" i="1"/>
  <c r="N61" i="1"/>
  <c r="M61" i="1"/>
  <c r="L61" i="1"/>
  <c r="N60" i="1"/>
  <c r="M60" i="1"/>
  <c r="L60" i="1"/>
  <c r="N59" i="1"/>
  <c r="M59" i="1"/>
  <c r="L59" i="1"/>
  <c r="M58" i="1"/>
  <c r="L58" i="1"/>
  <c r="N57" i="1"/>
  <c r="M57" i="1"/>
  <c r="L57" i="1"/>
  <c r="N56" i="1"/>
  <c r="M56" i="1"/>
  <c r="L56" i="1"/>
  <c r="N55" i="1"/>
  <c r="M55" i="1"/>
  <c r="L55" i="1"/>
  <c r="N54" i="1"/>
  <c r="M54" i="1"/>
  <c r="L54" i="1"/>
  <c r="N53" i="1"/>
  <c r="M53" i="1"/>
  <c r="L53" i="1"/>
  <c r="N52" i="1"/>
  <c r="M52" i="1"/>
  <c r="L52" i="1"/>
  <c r="N51" i="1"/>
  <c r="M51" i="1"/>
  <c r="L51" i="1"/>
  <c r="M50" i="1"/>
  <c r="L50" i="1"/>
  <c r="N49" i="1"/>
  <c r="M49" i="1"/>
  <c r="L49" i="1"/>
  <c r="N48" i="1"/>
  <c r="M48" i="1"/>
  <c r="L48" i="1"/>
  <c r="N47" i="1"/>
  <c r="M47" i="1"/>
  <c r="L47" i="1"/>
  <c r="N46" i="1"/>
  <c r="M46" i="1"/>
  <c r="L46" i="1"/>
  <c r="N45" i="1"/>
  <c r="M45" i="1"/>
  <c r="L45" i="1"/>
  <c r="N44" i="1"/>
  <c r="M44" i="1"/>
  <c r="L44" i="1"/>
  <c r="N43" i="1"/>
  <c r="M43" i="1"/>
  <c r="L43" i="1"/>
  <c r="M42" i="1"/>
  <c r="L42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M34" i="1"/>
  <c r="L34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M26" i="1"/>
  <c r="L26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M18" i="1"/>
  <c r="L18" i="1"/>
  <c r="N16" i="1"/>
  <c r="M16" i="1"/>
  <c r="L16" i="1"/>
  <c r="N14" i="1"/>
  <c r="M14" i="1"/>
  <c r="L14" i="1"/>
  <c r="N13" i="1"/>
  <c r="M13" i="1"/>
  <c r="L13" i="1"/>
  <c r="N12" i="1"/>
  <c r="M12" i="1"/>
  <c r="L12" i="1"/>
  <c r="N11" i="1"/>
  <c r="M11" i="1"/>
  <c r="L11" i="1"/>
  <c r="N8" i="1"/>
  <c r="M8" i="1"/>
  <c r="L8" i="1"/>
  <c r="N7" i="1"/>
  <c r="M7" i="1"/>
  <c r="L7" i="1"/>
  <c r="L10" i="1" l="1"/>
  <c r="M10" i="1"/>
  <c r="L17" i="1"/>
  <c r="L25" i="1"/>
  <c r="L33" i="1"/>
  <c r="L41" i="1"/>
  <c r="M17" i="1"/>
  <c r="M25" i="1"/>
  <c r="M33" i="1"/>
  <c r="M41" i="1"/>
  <c r="M9" i="1"/>
  <c r="N6" i="1"/>
  <c r="N9" i="1"/>
  <c r="N4" i="1" s="1"/>
  <c r="M6" i="1"/>
  <c r="L15" i="1"/>
  <c r="M15" i="1"/>
  <c r="M4" i="1" l="1"/>
  <c r="M1" i="1" s="1"/>
  <c r="L4" i="1"/>
  <c r="L1" i="1" s="1"/>
  <c r="N105" i="1"/>
  <c r="L105" i="1"/>
  <c r="M105" i="1"/>
  <c r="N2" i="1"/>
  <c r="N3" i="1"/>
  <c r="N1" i="1"/>
  <c r="L3" i="1" l="1"/>
  <c r="L2" i="1"/>
  <c r="M3" i="1"/>
  <c r="M2" i="1"/>
</calcChain>
</file>

<file path=xl/sharedStrings.xml><?xml version="1.0" encoding="utf-8"?>
<sst xmlns="http://schemas.openxmlformats.org/spreadsheetml/2006/main" count="30" uniqueCount="29">
  <si>
    <t>Nome do Atleta</t>
  </si>
  <si>
    <t>Equipe</t>
  </si>
  <si>
    <t>Distância</t>
  </si>
  <si>
    <t>M</t>
  </si>
  <si>
    <t>Sexo (M/F)</t>
  </si>
  <si>
    <t>Celular</t>
  </si>
  <si>
    <t>E-mail</t>
  </si>
  <si>
    <t>CPF</t>
  </si>
  <si>
    <t>47-99101-0110</t>
  </si>
  <si>
    <t>exemplo@gmail.com</t>
  </si>
  <si>
    <t>123.456.789-01</t>
  </si>
  <si>
    <t>Ordem</t>
  </si>
  <si>
    <t>Inicie nesta linha o nome dos seus atletas</t>
  </si>
  <si>
    <t>Digite aqui o nome da Equipe / Grupo</t>
  </si>
  <si>
    <t>Nascimento</t>
  </si>
  <si>
    <t>Após o preenchimento envie a planilha por e-mail para maratonablumenau@gmail.com ou
via whatsapp 47-99236-0725 e retornaremos as opções de pagamento.</t>
  </si>
  <si>
    <t>10% desconto</t>
  </si>
  <si>
    <t>15% desconto</t>
  </si>
  <si>
    <t>20% desconto</t>
  </si>
  <si>
    <t>De 11 a 25 atletas, ganhe 10%
De 26 a 45 atletas, ganhe 15%
Acima de 45 atletas, ganhe 20%</t>
  </si>
  <si>
    <t>2o Lote
até 27/03/2025</t>
  </si>
  <si>
    <t>1o Lote
até 27/12/2024</t>
  </si>
  <si>
    <t>3o Lote
até 27/06/2025</t>
  </si>
  <si>
    <t>Idade em
 31/12/2025</t>
  </si>
  <si>
    <t>Atleta Exemplo - Inicie na linha abaixo</t>
  </si>
  <si>
    <t>Camisa 
modelo 
único 
(P, M, G, GG)</t>
  </si>
  <si>
    <t>PCD, preencher S se o atleta for PCD</t>
  </si>
  <si>
    <t>S</t>
  </si>
  <si>
    <t>Quantidade 
de Jantares: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</si>
</sst>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40C2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2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 wrapText="1"/>
    </xf>
    <xf numFmtId="44" fontId="2" fillId="0" borderId="0" xfId="1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4" fontId="0" fillId="0" borderId="0" xfId="0" applyNumberFormat="1"/>
    <xf numFmtId="0" fontId="0" fillId="0" borderId="0" xfId="0" applyAlignment="1">
      <alignment horizontal="center" wrapText="1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142876</xdr:colOff>
      <xdr:row>0</xdr:row>
      <xdr:rowOff>28576</xdr:rowOff>
    </xdr:from>
    <xdr:to>
      <xdr:col>7</xdr:col>
      <xdr:colOff>409576</xdr:colOff>
      <xdr:row>4</xdr:row>
      <xdr:rowOff>371476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9CC33E1-0699-48D5-9885-2E8853936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1" y="28576"/>
          <a:ext cx="2038350" cy="2038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empl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abSelected="1" zoomScaleNormal="100" workbookViewId="0">
      <pane xSplit="14" ySplit="5" topLeftCell="O6" activePane="bottomRight" state="frozen"/>
      <selection pane="topRight" activeCell="M1" sqref="M1"/>
      <selection pane="bottomLeft" activeCell="A5" sqref="A5"/>
      <selection pane="bottomRight" activeCell="B3" sqref="B3"/>
    </sheetView>
  </sheetViews>
  <sheetFormatPr defaultRowHeight="15" x14ac:dyDescent="0.25"/>
  <cols>
    <col min="1" max="1" width="7.7109375" bestFit="1" customWidth="1"/>
    <col min="2" max="2" width="46" customWidth="1"/>
    <col min="3" max="3" width="11.5703125" style="2" bestFit="1" customWidth="1"/>
    <col min="4" max="4" width="16.7109375" style="8" customWidth="1"/>
    <col min="5" max="5" width="31.85546875" style="8" customWidth="1"/>
    <col min="6" max="6" width="14" style="2" bestFit="1" customWidth="1"/>
    <col min="7" max="7" width="12.5703125" style="2" bestFit="1" customWidth="1"/>
    <col min="8" max="8" width="9.85546875" style="2" bestFit="1" customWidth="1"/>
    <col min="9" max="10" width="13.5703125" style="2" customWidth="1"/>
    <col min="11" max="11" width="15.28515625" bestFit="1" customWidth="1"/>
    <col min="12" max="12" width="14" customWidth="1"/>
    <col min="13" max="14" width="13.5703125" customWidth="1"/>
    <col min="31" max="31" width="10.7109375" bestFit="1" customWidth="1"/>
  </cols>
  <sheetData>
    <row r="1" spans="1:31" x14ac:dyDescent="0.25">
      <c r="K1" t="s">
        <v>18</v>
      </c>
      <c r="L1" s="16">
        <f>L4 * 0.8</f>
        <v>0</v>
      </c>
      <c r="M1" s="16">
        <f>M4 * 0.8</f>
        <v>0</v>
      </c>
      <c r="N1" s="16">
        <f>N4 * 0.8</f>
        <v>0</v>
      </c>
    </row>
    <row r="2" spans="1:31" ht="30" x14ac:dyDescent="0.25">
      <c r="B2" t="s">
        <v>1</v>
      </c>
      <c r="C2" s="17" t="s">
        <v>28</v>
      </c>
      <c r="K2" t="s">
        <v>17</v>
      </c>
      <c r="L2" s="16">
        <f>L4 * 0.85</f>
        <v>0</v>
      </c>
      <c r="M2" s="16">
        <f>M4 * 0.85</f>
        <v>0</v>
      </c>
      <c r="N2" s="16">
        <f>N4 * 0.85</f>
        <v>0</v>
      </c>
    </row>
    <row r="3" spans="1:31" ht="17.25" x14ac:dyDescent="0.3">
      <c r="B3" s="11" t="s">
        <v>13</v>
      </c>
      <c r="K3" t="s">
        <v>16</v>
      </c>
      <c r="L3" s="16">
        <f>L4 * 0.9</f>
        <v>0</v>
      </c>
      <c r="M3" s="16">
        <f>M4 * 0.9</f>
        <v>0</v>
      </c>
      <c r="N3" s="16">
        <f>N4 * 0.9</f>
        <v>0</v>
      </c>
    </row>
    <row r="4" spans="1:31" ht="71.25" customHeight="1" x14ac:dyDescent="0.25">
      <c r="B4" s="14" t="s">
        <v>15</v>
      </c>
      <c r="E4" s="15" t="s">
        <v>19</v>
      </c>
      <c r="L4" s="13">
        <f>SUM(L7:L104)</f>
        <v>0</v>
      </c>
      <c r="M4" s="13">
        <f>SUM(M7:M104)</f>
        <v>0</v>
      </c>
      <c r="N4" s="13">
        <f>SUM(N7:N104)</f>
        <v>0</v>
      </c>
    </row>
    <row r="5" spans="1:31" ht="63" x14ac:dyDescent="0.25">
      <c r="A5" s="5" t="s">
        <v>11</v>
      </c>
      <c r="B5" s="5" t="s">
        <v>0</v>
      </c>
      <c r="C5" s="6" t="s">
        <v>4</v>
      </c>
      <c r="D5" s="9" t="s">
        <v>5</v>
      </c>
      <c r="E5" s="9" t="s">
        <v>6</v>
      </c>
      <c r="F5" s="6" t="s">
        <v>7</v>
      </c>
      <c r="G5" s="6" t="s">
        <v>14</v>
      </c>
      <c r="H5" s="6" t="s">
        <v>2</v>
      </c>
      <c r="I5" s="12" t="s">
        <v>25</v>
      </c>
      <c r="J5" s="12" t="s">
        <v>26</v>
      </c>
      <c r="K5" s="12" t="s">
        <v>23</v>
      </c>
      <c r="L5" s="12" t="s">
        <v>21</v>
      </c>
      <c r="M5" s="12" t="s">
        <v>20</v>
      </c>
      <c r="N5" s="12" t="s">
        <v>22</v>
      </c>
      <c r="AD5">
        <v>5</v>
      </c>
      <c r="AE5" s="1">
        <v>46022</v>
      </c>
    </row>
    <row r="6" spans="1:31" x14ac:dyDescent="0.25">
      <c r="B6" t="s">
        <v>24</v>
      </c>
      <c r="C6" s="2" t="s">
        <v>3</v>
      </c>
      <c r="D6" s="8" t="s">
        <v>8</v>
      </c>
      <c r="E6" s="10" t="s">
        <v>9</v>
      </c>
      <c r="F6" s="2" t="s">
        <v>10</v>
      </c>
      <c r="G6" s="3">
        <v>35609</v>
      </c>
      <c r="H6" s="2">
        <v>5</v>
      </c>
      <c r="I6" s="2" t="s">
        <v>3</v>
      </c>
      <c r="J6" s="2" t="s">
        <v>27</v>
      </c>
      <c r="K6" s="7">
        <f>IF(G6="","",(YEAR(AE$5)-YEAR(G6)))</f>
        <v>28</v>
      </c>
      <c r="L6" s="4">
        <f>IF(K6&lt;60,(IF(H6&lt;21,100,175)),IF(H6&lt;21,50,75))</f>
        <v>100</v>
      </c>
      <c r="M6" s="4">
        <f>IF(K6&lt;60,(IF(H6&lt;21,120,240)),IF(H6&lt;21,60,87.5))</f>
        <v>120</v>
      </c>
      <c r="N6" s="4">
        <f>IF(K6&lt;60,(IF(H6&lt;21,140,280)),IF(H6&lt;21,70,100))</f>
        <v>140</v>
      </c>
      <c r="AD6">
        <v>10</v>
      </c>
    </row>
    <row r="7" spans="1:31" ht="17.25" x14ac:dyDescent="0.3">
      <c r="A7">
        <v>1</v>
      </c>
      <c r="B7" s="11" t="s">
        <v>12</v>
      </c>
      <c r="G7" s="3"/>
      <c r="K7" s="7"/>
      <c r="L7" s="4" t="str">
        <f t="shared" ref="L7:L38" si="0">IF(G7="","",IF(K7&lt;60,(IF(H7&lt;21,100,150)),IF(H7&lt;21,50,75)))</f>
        <v/>
      </c>
      <c r="M7" s="4" t="str">
        <f t="shared" ref="M7:M38" si="1">IF(G7="","",IF(K7&lt;60,(IF(H7&lt;21,120,175)),IF(H7&lt;21,60,87.5)))</f>
        <v/>
      </c>
      <c r="N7" s="4" t="str">
        <f t="shared" ref="N7:N38" si="2">IF(G7="","",IF(K7&lt;60,(IF(H7&lt;21,140,200)),IF(H7&lt;21,70,100)))</f>
        <v/>
      </c>
      <c r="AD7">
        <v>21</v>
      </c>
    </row>
    <row r="8" spans="1:31" ht="17.25" x14ac:dyDescent="0.3">
      <c r="A8">
        <v>2</v>
      </c>
      <c r="B8" s="11"/>
      <c r="G8" s="3"/>
      <c r="K8" s="7" t="str">
        <f>IF(G8="","",(YEAR(AE$5)-YEAR(G8)))</f>
        <v/>
      </c>
      <c r="L8" s="4" t="str">
        <f t="shared" si="0"/>
        <v/>
      </c>
      <c r="M8" s="4" t="str">
        <f t="shared" si="1"/>
        <v/>
      </c>
      <c r="N8" s="4" t="str">
        <f t="shared" si="2"/>
        <v/>
      </c>
      <c r="AD8">
        <v>42</v>
      </c>
    </row>
    <row r="9" spans="1:31" ht="17.25" x14ac:dyDescent="0.3">
      <c r="A9">
        <v>3</v>
      </c>
      <c r="B9" s="11"/>
      <c r="G9" s="3"/>
      <c r="K9" s="7" t="str">
        <f>IF(G9="","",(YEAR(AE$5)-YEAR(G9)))</f>
        <v/>
      </c>
      <c r="L9" s="4" t="str">
        <f t="shared" si="0"/>
        <v/>
      </c>
      <c r="M9" s="4" t="str">
        <f t="shared" si="1"/>
        <v/>
      </c>
      <c r="N9" s="4" t="str">
        <f t="shared" si="2"/>
        <v/>
      </c>
    </row>
    <row r="10" spans="1:31" ht="17.25" x14ac:dyDescent="0.3">
      <c r="A10">
        <v>4</v>
      </c>
      <c r="B10" s="11"/>
      <c r="G10" s="3"/>
      <c r="K10" s="7" t="str">
        <f t="shared" ref="K10:K73" si="3">IF(G10="","",(YEAR(AE$5)-YEAR(G10)))</f>
        <v/>
      </c>
      <c r="L10" s="4" t="str">
        <f t="shared" si="0"/>
        <v/>
      </c>
      <c r="M10" s="4" t="str">
        <f t="shared" si="1"/>
        <v/>
      </c>
      <c r="N10" s="4" t="str">
        <f t="shared" si="2"/>
        <v/>
      </c>
    </row>
    <row r="11" spans="1:31" ht="17.25" x14ac:dyDescent="0.3">
      <c r="A11">
        <v>5</v>
      </c>
      <c r="B11" s="11"/>
      <c r="G11" s="3"/>
      <c r="K11" s="7" t="str">
        <f t="shared" si="3"/>
        <v/>
      </c>
      <c r="L11" s="4" t="str">
        <f t="shared" si="0"/>
        <v/>
      </c>
      <c r="M11" s="4" t="str">
        <f t="shared" si="1"/>
        <v/>
      </c>
      <c r="N11" s="4" t="str">
        <f t="shared" si="2"/>
        <v/>
      </c>
    </row>
    <row r="12" spans="1:31" ht="17.25" x14ac:dyDescent="0.3">
      <c r="A12">
        <v>6</v>
      </c>
      <c r="B12" s="11"/>
      <c r="G12" s="3"/>
      <c r="K12" s="7" t="str">
        <f t="shared" si="3"/>
        <v/>
      </c>
      <c r="L12" s="4" t="str">
        <f t="shared" si="0"/>
        <v/>
      </c>
      <c r="M12" s="4" t="str">
        <f t="shared" si="1"/>
        <v/>
      </c>
      <c r="N12" s="4" t="str">
        <f t="shared" si="2"/>
        <v/>
      </c>
    </row>
    <row r="13" spans="1:31" ht="17.25" x14ac:dyDescent="0.3">
      <c r="A13">
        <v>7</v>
      </c>
      <c r="B13" s="11"/>
      <c r="G13" s="3"/>
      <c r="K13" s="7" t="str">
        <f t="shared" si="3"/>
        <v/>
      </c>
      <c r="L13" s="4" t="str">
        <f t="shared" si="0"/>
        <v/>
      </c>
      <c r="M13" s="4" t="str">
        <f t="shared" si="1"/>
        <v/>
      </c>
      <c r="N13" s="4" t="str">
        <f t="shared" si="2"/>
        <v/>
      </c>
    </row>
    <row r="14" spans="1:31" ht="17.25" x14ac:dyDescent="0.3">
      <c r="A14">
        <v>8</v>
      </c>
      <c r="B14" s="11"/>
      <c r="G14" s="3"/>
      <c r="K14" s="7" t="str">
        <f t="shared" si="3"/>
        <v/>
      </c>
      <c r="L14" s="4" t="str">
        <f t="shared" si="0"/>
        <v/>
      </c>
      <c r="M14" s="4" t="str">
        <f t="shared" si="1"/>
        <v/>
      </c>
      <c r="N14" s="4" t="str">
        <f t="shared" si="2"/>
        <v/>
      </c>
    </row>
    <row r="15" spans="1:31" ht="17.25" x14ac:dyDescent="0.3">
      <c r="A15">
        <v>9</v>
      </c>
      <c r="B15" s="11"/>
      <c r="G15" s="3"/>
      <c r="K15" s="7" t="str">
        <f t="shared" si="3"/>
        <v/>
      </c>
      <c r="L15" s="4" t="str">
        <f t="shared" si="0"/>
        <v/>
      </c>
      <c r="M15" s="4" t="str">
        <f t="shared" si="1"/>
        <v/>
      </c>
      <c r="N15" s="4" t="str">
        <f t="shared" si="2"/>
        <v/>
      </c>
    </row>
    <row r="16" spans="1:31" ht="17.25" x14ac:dyDescent="0.3">
      <c r="A16">
        <v>10</v>
      </c>
      <c r="B16" s="11"/>
      <c r="G16" s="3"/>
      <c r="K16" s="7" t="str">
        <f t="shared" si="3"/>
        <v/>
      </c>
      <c r="L16" s="4" t="str">
        <f t="shared" si="0"/>
        <v/>
      </c>
      <c r="M16" s="4" t="str">
        <f t="shared" si="1"/>
        <v/>
      </c>
      <c r="N16" s="4" t="str">
        <f t="shared" si="2"/>
        <v/>
      </c>
    </row>
    <row r="17" spans="1:14" ht="17.25" x14ac:dyDescent="0.3">
      <c r="A17">
        <v>11</v>
      </c>
      <c r="B17" s="11"/>
      <c r="G17" s="3"/>
      <c r="K17" s="7" t="str">
        <f t="shared" si="3"/>
        <v/>
      </c>
      <c r="L17" s="4" t="str">
        <f t="shared" si="0"/>
        <v/>
      </c>
      <c r="M17" s="4" t="str">
        <f t="shared" si="1"/>
        <v/>
      </c>
      <c r="N17" s="4" t="str">
        <f t="shared" si="2"/>
        <v/>
      </c>
    </row>
    <row r="18" spans="1:14" ht="17.25" x14ac:dyDescent="0.3">
      <c r="A18">
        <v>12</v>
      </c>
      <c r="B18" s="11"/>
      <c r="G18" s="3"/>
      <c r="K18" s="7" t="str">
        <f t="shared" si="3"/>
        <v/>
      </c>
      <c r="L18" s="4" t="str">
        <f t="shared" si="0"/>
        <v/>
      </c>
      <c r="M18" s="4" t="str">
        <f t="shared" si="1"/>
        <v/>
      </c>
      <c r="N18" s="4" t="str">
        <f t="shared" si="2"/>
        <v/>
      </c>
    </row>
    <row r="19" spans="1:14" ht="17.25" x14ac:dyDescent="0.3">
      <c r="A19">
        <v>13</v>
      </c>
      <c r="B19" s="11"/>
      <c r="G19" s="3"/>
      <c r="K19" s="7" t="str">
        <f t="shared" si="3"/>
        <v/>
      </c>
      <c r="L19" s="4" t="str">
        <f t="shared" si="0"/>
        <v/>
      </c>
      <c r="M19" s="4" t="str">
        <f t="shared" si="1"/>
        <v/>
      </c>
      <c r="N19" s="4" t="str">
        <f t="shared" si="2"/>
        <v/>
      </c>
    </row>
    <row r="20" spans="1:14" ht="17.25" x14ac:dyDescent="0.3">
      <c r="A20">
        <v>14</v>
      </c>
      <c r="B20" s="11"/>
      <c r="G20" s="3"/>
      <c r="K20" s="7" t="str">
        <f t="shared" si="3"/>
        <v/>
      </c>
      <c r="L20" s="4" t="str">
        <f t="shared" si="0"/>
        <v/>
      </c>
      <c r="M20" s="4" t="str">
        <f t="shared" si="1"/>
        <v/>
      </c>
      <c r="N20" s="4" t="str">
        <f t="shared" si="2"/>
        <v/>
      </c>
    </row>
    <row r="21" spans="1:14" ht="17.25" x14ac:dyDescent="0.3">
      <c r="A21">
        <v>15</v>
      </c>
      <c r="B21" s="11"/>
      <c r="G21" s="3"/>
      <c r="K21" s="7" t="str">
        <f t="shared" si="3"/>
        <v/>
      </c>
      <c r="L21" s="4" t="str">
        <f t="shared" si="0"/>
        <v/>
      </c>
      <c r="M21" s="4" t="str">
        <f t="shared" si="1"/>
        <v/>
      </c>
      <c r="N21" s="4" t="str">
        <f t="shared" si="2"/>
        <v/>
      </c>
    </row>
    <row r="22" spans="1:14" ht="17.25" x14ac:dyDescent="0.3">
      <c r="A22">
        <v>16</v>
      </c>
      <c r="B22" s="11"/>
      <c r="G22" s="3"/>
      <c r="K22" s="7" t="str">
        <f t="shared" si="3"/>
        <v/>
      </c>
      <c r="L22" s="4" t="str">
        <f t="shared" si="0"/>
        <v/>
      </c>
      <c r="M22" s="4" t="str">
        <f t="shared" si="1"/>
        <v/>
      </c>
      <c r="N22" s="4" t="str">
        <f t="shared" si="2"/>
        <v/>
      </c>
    </row>
    <row r="23" spans="1:14" ht="17.25" x14ac:dyDescent="0.3">
      <c r="A23">
        <v>17</v>
      </c>
      <c r="B23" s="11"/>
      <c r="G23" s="3"/>
      <c r="K23" s="7" t="str">
        <f t="shared" si="3"/>
        <v/>
      </c>
      <c r="L23" s="4" t="str">
        <f t="shared" si="0"/>
        <v/>
      </c>
      <c r="M23" s="4" t="str">
        <f t="shared" si="1"/>
        <v/>
      </c>
      <c r="N23" s="4" t="str">
        <f t="shared" si="2"/>
        <v/>
      </c>
    </row>
    <row r="24" spans="1:14" ht="17.25" x14ac:dyDescent="0.3">
      <c r="A24">
        <v>18</v>
      </c>
      <c r="B24" s="11"/>
      <c r="G24" s="3"/>
      <c r="K24" s="7" t="str">
        <f t="shared" si="3"/>
        <v/>
      </c>
      <c r="L24" s="4" t="str">
        <f t="shared" si="0"/>
        <v/>
      </c>
      <c r="M24" s="4" t="str">
        <f t="shared" si="1"/>
        <v/>
      </c>
      <c r="N24" s="4" t="str">
        <f t="shared" si="2"/>
        <v/>
      </c>
    </row>
    <row r="25" spans="1:14" ht="17.25" x14ac:dyDescent="0.3">
      <c r="A25">
        <v>19</v>
      </c>
      <c r="B25" s="11"/>
      <c r="G25" s="3"/>
      <c r="K25" s="7" t="str">
        <f t="shared" si="3"/>
        <v/>
      </c>
      <c r="L25" s="4" t="str">
        <f t="shared" si="0"/>
        <v/>
      </c>
      <c r="M25" s="4" t="str">
        <f t="shared" si="1"/>
        <v/>
      </c>
      <c r="N25" s="4" t="str">
        <f t="shared" si="2"/>
        <v/>
      </c>
    </row>
    <row r="26" spans="1:14" ht="17.25" x14ac:dyDescent="0.3">
      <c r="A26">
        <v>20</v>
      </c>
      <c r="B26" s="11"/>
      <c r="G26" s="3"/>
      <c r="K26" s="7" t="str">
        <f t="shared" si="3"/>
        <v/>
      </c>
      <c r="L26" s="4" t="str">
        <f t="shared" si="0"/>
        <v/>
      </c>
      <c r="M26" s="4" t="str">
        <f t="shared" si="1"/>
        <v/>
      </c>
      <c r="N26" s="4" t="str">
        <f t="shared" si="2"/>
        <v/>
      </c>
    </row>
    <row r="27" spans="1:14" ht="17.25" x14ac:dyDescent="0.3">
      <c r="A27">
        <v>21</v>
      </c>
      <c r="B27" s="11"/>
      <c r="G27" s="3"/>
      <c r="K27" s="7" t="str">
        <f t="shared" si="3"/>
        <v/>
      </c>
      <c r="L27" s="4" t="str">
        <f t="shared" si="0"/>
        <v/>
      </c>
      <c r="M27" s="4" t="str">
        <f t="shared" si="1"/>
        <v/>
      </c>
      <c r="N27" s="4" t="str">
        <f t="shared" si="2"/>
        <v/>
      </c>
    </row>
    <row r="28" spans="1:14" ht="17.25" x14ac:dyDescent="0.3">
      <c r="A28">
        <v>22</v>
      </c>
      <c r="B28" s="11"/>
      <c r="G28" s="3"/>
      <c r="K28" s="7" t="str">
        <f t="shared" si="3"/>
        <v/>
      </c>
      <c r="L28" s="4" t="str">
        <f t="shared" si="0"/>
        <v/>
      </c>
      <c r="M28" s="4" t="str">
        <f t="shared" si="1"/>
        <v/>
      </c>
      <c r="N28" s="4" t="str">
        <f t="shared" si="2"/>
        <v/>
      </c>
    </row>
    <row r="29" spans="1:14" ht="17.25" x14ac:dyDescent="0.3">
      <c r="A29">
        <v>23</v>
      </c>
      <c r="B29" s="11"/>
      <c r="G29" s="3"/>
      <c r="K29" s="7" t="str">
        <f t="shared" si="3"/>
        <v/>
      </c>
      <c r="L29" s="4" t="str">
        <f t="shared" si="0"/>
        <v/>
      </c>
      <c r="M29" s="4" t="str">
        <f t="shared" si="1"/>
        <v/>
      </c>
      <c r="N29" s="4" t="str">
        <f t="shared" si="2"/>
        <v/>
      </c>
    </row>
    <row r="30" spans="1:14" ht="17.25" x14ac:dyDescent="0.3">
      <c r="A30">
        <v>24</v>
      </c>
      <c r="B30" s="11"/>
      <c r="G30" s="3"/>
      <c r="K30" s="7" t="str">
        <f t="shared" si="3"/>
        <v/>
      </c>
      <c r="L30" s="4" t="str">
        <f t="shared" si="0"/>
        <v/>
      </c>
      <c r="M30" s="4" t="str">
        <f t="shared" si="1"/>
        <v/>
      </c>
      <c r="N30" s="4" t="str">
        <f t="shared" si="2"/>
        <v/>
      </c>
    </row>
    <row r="31" spans="1:14" ht="17.25" x14ac:dyDescent="0.3">
      <c r="A31">
        <v>25</v>
      </c>
      <c r="B31" s="11"/>
      <c r="G31" s="3"/>
      <c r="K31" s="7" t="str">
        <f t="shared" si="3"/>
        <v/>
      </c>
      <c r="L31" s="4" t="str">
        <f t="shared" si="0"/>
        <v/>
      </c>
      <c r="M31" s="4" t="str">
        <f t="shared" si="1"/>
        <v/>
      </c>
      <c r="N31" s="4" t="str">
        <f t="shared" si="2"/>
        <v/>
      </c>
    </row>
    <row r="32" spans="1:14" ht="17.25" x14ac:dyDescent="0.3">
      <c r="A32">
        <v>26</v>
      </c>
      <c r="B32" s="11"/>
      <c r="G32" s="3"/>
      <c r="K32" s="7" t="str">
        <f t="shared" si="3"/>
        <v/>
      </c>
      <c r="L32" s="4" t="str">
        <f t="shared" si="0"/>
        <v/>
      </c>
      <c r="M32" s="4" t="str">
        <f t="shared" si="1"/>
        <v/>
      </c>
      <c r="N32" s="4" t="str">
        <f t="shared" si="2"/>
        <v/>
      </c>
    </row>
    <row r="33" spans="1:14" ht="17.25" x14ac:dyDescent="0.3">
      <c r="A33">
        <v>27</v>
      </c>
      <c r="B33" s="11"/>
      <c r="G33" s="3"/>
      <c r="K33" s="7" t="str">
        <f t="shared" si="3"/>
        <v/>
      </c>
      <c r="L33" s="4" t="str">
        <f t="shared" si="0"/>
        <v/>
      </c>
      <c r="M33" s="4" t="str">
        <f t="shared" si="1"/>
        <v/>
      </c>
      <c r="N33" s="4" t="str">
        <f t="shared" si="2"/>
        <v/>
      </c>
    </row>
    <row r="34" spans="1:14" ht="17.25" x14ac:dyDescent="0.3">
      <c r="A34">
        <v>28</v>
      </c>
      <c r="B34" s="11"/>
      <c r="G34" s="3"/>
      <c r="K34" s="7" t="str">
        <f t="shared" si="3"/>
        <v/>
      </c>
      <c r="L34" s="4" t="str">
        <f t="shared" si="0"/>
        <v/>
      </c>
      <c r="M34" s="4" t="str">
        <f t="shared" si="1"/>
        <v/>
      </c>
      <c r="N34" s="4" t="str">
        <f t="shared" si="2"/>
        <v/>
      </c>
    </row>
    <row r="35" spans="1:14" ht="17.25" x14ac:dyDescent="0.3">
      <c r="A35">
        <v>29</v>
      </c>
      <c r="B35" s="11"/>
      <c r="G35" s="3"/>
      <c r="K35" s="7" t="str">
        <f t="shared" si="3"/>
        <v/>
      </c>
      <c r="L35" s="4" t="str">
        <f t="shared" si="0"/>
        <v/>
      </c>
      <c r="M35" s="4" t="str">
        <f t="shared" si="1"/>
        <v/>
      </c>
      <c r="N35" s="4" t="str">
        <f t="shared" si="2"/>
        <v/>
      </c>
    </row>
    <row r="36" spans="1:14" ht="17.25" x14ac:dyDescent="0.3">
      <c r="A36">
        <v>30</v>
      </c>
      <c r="B36" s="11"/>
      <c r="G36" s="3"/>
      <c r="K36" s="7" t="str">
        <f t="shared" si="3"/>
        <v/>
      </c>
      <c r="L36" s="4" t="str">
        <f t="shared" si="0"/>
        <v/>
      </c>
      <c r="M36" s="4" t="str">
        <f t="shared" si="1"/>
        <v/>
      </c>
      <c r="N36" s="4" t="str">
        <f t="shared" si="2"/>
        <v/>
      </c>
    </row>
    <row r="37" spans="1:14" ht="17.25" x14ac:dyDescent="0.3">
      <c r="A37">
        <v>31</v>
      </c>
      <c r="B37" s="11"/>
      <c r="G37" s="3"/>
      <c r="K37" s="7" t="str">
        <f t="shared" si="3"/>
        <v/>
      </c>
      <c r="L37" s="4" t="str">
        <f t="shared" si="0"/>
        <v/>
      </c>
      <c r="M37" s="4" t="str">
        <f t="shared" si="1"/>
        <v/>
      </c>
      <c r="N37" s="4" t="str">
        <f t="shared" si="2"/>
        <v/>
      </c>
    </row>
    <row r="38" spans="1:14" ht="17.25" x14ac:dyDescent="0.3">
      <c r="A38">
        <v>32</v>
      </c>
      <c r="B38" s="11"/>
      <c r="G38" s="3"/>
      <c r="K38" s="7" t="str">
        <f t="shared" si="3"/>
        <v/>
      </c>
      <c r="L38" s="4" t="str">
        <f t="shared" si="0"/>
        <v/>
      </c>
      <c r="M38" s="4" t="str">
        <f t="shared" si="1"/>
        <v/>
      </c>
      <c r="N38" s="4" t="str">
        <f t="shared" si="2"/>
        <v/>
      </c>
    </row>
    <row r="39" spans="1:14" ht="17.25" x14ac:dyDescent="0.3">
      <c r="A39">
        <v>33</v>
      </c>
      <c r="B39" s="11"/>
      <c r="G39" s="3"/>
      <c r="K39" s="7" t="str">
        <f t="shared" si="3"/>
        <v/>
      </c>
      <c r="L39" s="4" t="str">
        <f t="shared" ref="L39:L70" si="4">IF(G39="","",IF(K39&lt;60,(IF(H39&lt;21,100,150)),IF(H39&lt;21,50,75)))</f>
        <v/>
      </c>
      <c r="M39" s="4" t="str">
        <f t="shared" ref="M39:M70" si="5">IF(G39="","",IF(K39&lt;60,(IF(H39&lt;21,120,175)),IF(H39&lt;21,60,87.5)))</f>
        <v/>
      </c>
      <c r="N39" s="4" t="str">
        <f t="shared" ref="N39:N70" si="6">IF(G39="","",IF(K39&lt;60,(IF(H39&lt;21,140,200)),IF(H39&lt;21,70,100)))</f>
        <v/>
      </c>
    </row>
    <row r="40" spans="1:14" ht="17.25" x14ac:dyDescent="0.3">
      <c r="A40">
        <v>34</v>
      </c>
      <c r="B40" s="11"/>
      <c r="G40" s="3"/>
      <c r="K40" s="7" t="str">
        <f t="shared" si="3"/>
        <v/>
      </c>
      <c r="L40" s="4" t="str">
        <f t="shared" si="4"/>
        <v/>
      </c>
      <c r="M40" s="4" t="str">
        <f t="shared" si="5"/>
        <v/>
      </c>
      <c r="N40" s="4" t="str">
        <f t="shared" si="6"/>
        <v/>
      </c>
    </row>
    <row r="41" spans="1:14" ht="17.25" x14ac:dyDescent="0.3">
      <c r="A41">
        <v>35</v>
      </c>
      <c r="B41" s="11"/>
      <c r="G41" s="3"/>
      <c r="K41" s="7" t="str">
        <f t="shared" si="3"/>
        <v/>
      </c>
      <c r="L41" s="4" t="str">
        <f t="shared" si="4"/>
        <v/>
      </c>
      <c r="M41" s="4" t="str">
        <f t="shared" si="5"/>
        <v/>
      </c>
      <c r="N41" s="4" t="str">
        <f t="shared" si="6"/>
        <v/>
      </c>
    </row>
    <row r="42" spans="1:14" ht="17.25" x14ac:dyDescent="0.3">
      <c r="A42">
        <v>36</v>
      </c>
      <c r="B42" s="11"/>
      <c r="G42" s="3"/>
      <c r="K42" s="7" t="str">
        <f t="shared" si="3"/>
        <v/>
      </c>
      <c r="L42" s="4" t="str">
        <f t="shared" si="4"/>
        <v/>
      </c>
      <c r="M42" s="4" t="str">
        <f t="shared" si="5"/>
        <v/>
      </c>
      <c r="N42" s="4" t="str">
        <f t="shared" si="6"/>
        <v/>
      </c>
    </row>
    <row r="43" spans="1:14" ht="17.25" x14ac:dyDescent="0.3">
      <c r="A43">
        <v>37</v>
      </c>
      <c r="B43" s="11"/>
      <c r="G43" s="3"/>
      <c r="K43" s="7" t="str">
        <f t="shared" si="3"/>
        <v/>
      </c>
      <c r="L43" s="4" t="str">
        <f t="shared" si="4"/>
        <v/>
      </c>
      <c r="M43" s="4" t="str">
        <f t="shared" si="5"/>
        <v/>
      </c>
      <c r="N43" s="4" t="str">
        <f t="shared" si="6"/>
        <v/>
      </c>
    </row>
    <row r="44" spans="1:14" ht="17.25" x14ac:dyDescent="0.3">
      <c r="A44">
        <v>38</v>
      </c>
      <c r="B44" s="11"/>
      <c r="G44" s="3"/>
      <c r="K44" s="7" t="str">
        <f t="shared" si="3"/>
        <v/>
      </c>
      <c r="L44" s="4" t="str">
        <f t="shared" si="4"/>
        <v/>
      </c>
      <c r="M44" s="4" t="str">
        <f t="shared" si="5"/>
        <v/>
      </c>
      <c r="N44" s="4" t="str">
        <f t="shared" si="6"/>
        <v/>
      </c>
    </row>
    <row r="45" spans="1:14" ht="17.25" x14ac:dyDescent="0.3">
      <c r="A45">
        <v>39</v>
      </c>
      <c r="B45" s="11"/>
      <c r="G45" s="3"/>
      <c r="K45" s="7" t="str">
        <f t="shared" si="3"/>
        <v/>
      </c>
      <c r="L45" s="4" t="str">
        <f t="shared" si="4"/>
        <v/>
      </c>
      <c r="M45" s="4" t="str">
        <f t="shared" si="5"/>
        <v/>
      </c>
      <c r="N45" s="4" t="str">
        <f t="shared" si="6"/>
        <v/>
      </c>
    </row>
    <row r="46" spans="1:14" ht="17.25" x14ac:dyDescent="0.3">
      <c r="A46">
        <v>40</v>
      </c>
      <c r="B46" s="11"/>
      <c r="G46" s="3"/>
      <c r="K46" s="7" t="str">
        <f t="shared" si="3"/>
        <v/>
      </c>
      <c r="L46" s="4" t="str">
        <f t="shared" si="4"/>
        <v/>
      </c>
      <c r="M46" s="4" t="str">
        <f t="shared" si="5"/>
        <v/>
      </c>
      <c r="N46" s="4" t="str">
        <f t="shared" si="6"/>
        <v/>
      </c>
    </row>
    <row r="47" spans="1:14" ht="17.25" x14ac:dyDescent="0.3">
      <c r="A47">
        <v>41</v>
      </c>
      <c r="B47" s="11"/>
      <c r="G47" s="3"/>
      <c r="K47" s="7" t="str">
        <f t="shared" si="3"/>
        <v/>
      </c>
      <c r="L47" s="4" t="str">
        <f t="shared" si="4"/>
        <v/>
      </c>
      <c r="M47" s="4" t="str">
        <f t="shared" si="5"/>
        <v/>
      </c>
      <c r="N47" s="4" t="str">
        <f t="shared" si="6"/>
        <v/>
      </c>
    </row>
    <row r="48" spans="1:14" ht="17.25" x14ac:dyDescent="0.3">
      <c r="A48">
        <v>42</v>
      </c>
      <c r="B48" s="11"/>
      <c r="G48" s="3"/>
      <c r="K48" s="7" t="str">
        <f t="shared" si="3"/>
        <v/>
      </c>
      <c r="L48" s="4" t="str">
        <f t="shared" si="4"/>
        <v/>
      </c>
      <c r="M48" s="4" t="str">
        <f t="shared" si="5"/>
        <v/>
      </c>
      <c r="N48" s="4" t="str">
        <f t="shared" si="6"/>
        <v/>
      </c>
    </row>
    <row r="49" spans="1:14" ht="17.25" x14ac:dyDescent="0.3">
      <c r="A49">
        <v>43</v>
      </c>
      <c r="B49" s="11"/>
      <c r="G49" s="3"/>
      <c r="K49" s="7" t="str">
        <f t="shared" si="3"/>
        <v/>
      </c>
      <c r="L49" s="4" t="str">
        <f t="shared" si="4"/>
        <v/>
      </c>
      <c r="M49" s="4" t="str">
        <f t="shared" si="5"/>
        <v/>
      </c>
      <c r="N49" s="4" t="str">
        <f t="shared" si="6"/>
        <v/>
      </c>
    </row>
    <row r="50" spans="1:14" ht="17.25" x14ac:dyDescent="0.3">
      <c r="A50">
        <v>44</v>
      </c>
      <c r="B50" s="11"/>
      <c r="G50" s="3"/>
      <c r="K50" s="7" t="str">
        <f t="shared" si="3"/>
        <v/>
      </c>
      <c r="L50" s="4" t="str">
        <f t="shared" si="4"/>
        <v/>
      </c>
      <c r="M50" s="4" t="str">
        <f t="shared" si="5"/>
        <v/>
      </c>
      <c r="N50" s="4" t="str">
        <f t="shared" si="6"/>
        <v/>
      </c>
    </row>
    <row r="51" spans="1:14" ht="17.25" x14ac:dyDescent="0.3">
      <c r="A51">
        <v>45</v>
      </c>
      <c r="B51" s="11"/>
      <c r="G51" s="3"/>
      <c r="K51" s="7" t="str">
        <f t="shared" si="3"/>
        <v/>
      </c>
      <c r="L51" s="4" t="str">
        <f t="shared" si="4"/>
        <v/>
      </c>
      <c r="M51" s="4" t="str">
        <f t="shared" si="5"/>
        <v/>
      </c>
      <c r="N51" s="4" t="str">
        <f t="shared" si="6"/>
        <v/>
      </c>
    </row>
    <row r="52" spans="1:14" ht="17.25" x14ac:dyDescent="0.3">
      <c r="A52">
        <v>46</v>
      </c>
      <c r="B52" s="11"/>
      <c r="G52" s="3"/>
      <c r="K52" s="7" t="str">
        <f t="shared" si="3"/>
        <v/>
      </c>
      <c r="L52" s="4" t="str">
        <f t="shared" si="4"/>
        <v/>
      </c>
      <c r="M52" s="4" t="str">
        <f t="shared" si="5"/>
        <v/>
      </c>
      <c r="N52" s="4" t="str">
        <f t="shared" si="6"/>
        <v/>
      </c>
    </row>
    <row r="53" spans="1:14" ht="17.25" x14ac:dyDescent="0.3">
      <c r="A53">
        <v>47</v>
      </c>
      <c r="B53" s="11"/>
      <c r="G53" s="3"/>
      <c r="K53" s="7" t="str">
        <f t="shared" si="3"/>
        <v/>
      </c>
      <c r="L53" s="4" t="str">
        <f t="shared" si="4"/>
        <v/>
      </c>
      <c r="M53" s="4" t="str">
        <f t="shared" si="5"/>
        <v/>
      </c>
      <c r="N53" s="4" t="str">
        <f t="shared" si="6"/>
        <v/>
      </c>
    </row>
    <row r="54" spans="1:14" ht="17.25" x14ac:dyDescent="0.3">
      <c r="A54">
        <v>48</v>
      </c>
      <c r="B54" s="11"/>
      <c r="G54" s="3"/>
      <c r="K54" s="7" t="str">
        <f t="shared" si="3"/>
        <v/>
      </c>
      <c r="L54" s="4" t="str">
        <f t="shared" si="4"/>
        <v/>
      </c>
      <c r="M54" s="4" t="str">
        <f t="shared" si="5"/>
        <v/>
      </c>
      <c r="N54" s="4" t="str">
        <f t="shared" si="6"/>
        <v/>
      </c>
    </row>
    <row r="55" spans="1:14" ht="17.25" x14ac:dyDescent="0.3">
      <c r="A55">
        <v>49</v>
      </c>
      <c r="B55" s="11"/>
      <c r="G55" s="3"/>
      <c r="K55" s="7" t="str">
        <f t="shared" si="3"/>
        <v/>
      </c>
      <c r="L55" s="4" t="str">
        <f t="shared" si="4"/>
        <v/>
      </c>
      <c r="M55" s="4" t="str">
        <f t="shared" si="5"/>
        <v/>
      </c>
      <c r="N55" s="4" t="str">
        <f t="shared" si="6"/>
        <v/>
      </c>
    </row>
    <row r="56" spans="1:14" ht="17.25" x14ac:dyDescent="0.3">
      <c r="A56">
        <v>50</v>
      </c>
      <c r="B56" s="11"/>
      <c r="G56" s="3"/>
      <c r="K56" s="7" t="str">
        <f t="shared" si="3"/>
        <v/>
      </c>
      <c r="L56" s="4" t="str">
        <f t="shared" si="4"/>
        <v/>
      </c>
      <c r="M56" s="4" t="str">
        <f t="shared" si="5"/>
        <v/>
      </c>
      <c r="N56" s="4" t="str">
        <f t="shared" si="6"/>
        <v/>
      </c>
    </row>
    <row r="57" spans="1:14" ht="17.25" x14ac:dyDescent="0.3">
      <c r="A57">
        <v>51</v>
      </c>
      <c r="B57" s="11"/>
      <c r="G57" s="3"/>
      <c r="K57" s="7" t="str">
        <f t="shared" si="3"/>
        <v/>
      </c>
      <c r="L57" s="4" t="str">
        <f t="shared" si="4"/>
        <v/>
      </c>
      <c r="M57" s="4" t="str">
        <f t="shared" si="5"/>
        <v/>
      </c>
      <c r="N57" s="4" t="str">
        <f t="shared" si="6"/>
        <v/>
      </c>
    </row>
    <row r="58" spans="1:14" ht="17.25" x14ac:dyDescent="0.3">
      <c r="A58">
        <v>52</v>
      </c>
      <c r="B58" s="11"/>
      <c r="G58" s="3"/>
      <c r="K58" s="7" t="str">
        <f t="shared" si="3"/>
        <v/>
      </c>
      <c r="L58" s="4" t="str">
        <f t="shared" si="4"/>
        <v/>
      </c>
      <c r="M58" s="4" t="str">
        <f t="shared" si="5"/>
        <v/>
      </c>
      <c r="N58" s="4" t="str">
        <f t="shared" si="6"/>
        <v/>
      </c>
    </row>
    <row r="59" spans="1:14" ht="17.25" x14ac:dyDescent="0.3">
      <c r="A59">
        <v>53</v>
      </c>
      <c r="B59" s="11"/>
      <c r="G59" s="3"/>
      <c r="K59" s="7" t="str">
        <f t="shared" si="3"/>
        <v/>
      </c>
      <c r="L59" s="4" t="str">
        <f t="shared" si="4"/>
        <v/>
      </c>
      <c r="M59" s="4" t="str">
        <f t="shared" si="5"/>
        <v/>
      </c>
      <c r="N59" s="4" t="str">
        <f t="shared" si="6"/>
        <v/>
      </c>
    </row>
    <row r="60" spans="1:14" ht="17.25" x14ac:dyDescent="0.3">
      <c r="A60">
        <v>54</v>
      </c>
      <c r="B60" s="11"/>
      <c r="G60" s="3"/>
      <c r="K60" s="7" t="str">
        <f t="shared" si="3"/>
        <v/>
      </c>
      <c r="L60" s="4" t="str">
        <f t="shared" si="4"/>
        <v/>
      </c>
      <c r="M60" s="4" t="str">
        <f t="shared" si="5"/>
        <v/>
      </c>
      <c r="N60" s="4" t="str">
        <f t="shared" si="6"/>
        <v/>
      </c>
    </row>
    <row r="61" spans="1:14" ht="17.25" x14ac:dyDescent="0.3">
      <c r="A61">
        <v>55</v>
      </c>
      <c r="B61" s="11"/>
      <c r="G61" s="3"/>
      <c r="K61" s="7" t="str">
        <f t="shared" si="3"/>
        <v/>
      </c>
      <c r="L61" s="4" t="str">
        <f t="shared" si="4"/>
        <v/>
      </c>
      <c r="M61" s="4" t="str">
        <f t="shared" si="5"/>
        <v/>
      </c>
      <c r="N61" s="4" t="str">
        <f t="shared" si="6"/>
        <v/>
      </c>
    </row>
    <row r="62" spans="1:14" ht="17.25" x14ac:dyDescent="0.3">
      <c r="A62">
        <v>56</v>
      </c>
      <c r="B62" s="11"/>
      <c r="G62" s="3"/>
      <c r="K62" s="7" t="str">
        <f t="shared" si="3"/>
        <v/>
      </c>
      <c r="L62" s="4" t="str">
        <f t="shared" si="4"/>
        <v/>
      </c>
      <c r="M62" s="4" t="str">
        <f t="shared" si="5"/>
        <v/>
      </c>
      <c r="N62" s="4" t="str">
        <f t="shared" si="6"/>
        <v/>
      </c>
    </row>
    <row r="63" spans="1:14" ht="17.25" x14ac:dyDescent="0.3">
      <c r="A63">
        <v>57</v>
      </c>
      <c r="B63" s="11"/>
      <c r="G63" s="3"/>
      <c r="K63" s="7" t="str">
        <f t="shared" si="3"/>
        <v/>
      </c>
      <c r="L63" s="4" t="str">
        <f t="shared" si="4"/>
        <v/>
      </c>
      <c r="M63" s="4" t="str">
        <f t="shared" si="5"/>
        <v/>
      </c>
      <c r="N63" s="4" t="str">
        <f t="shared" si="6"/>
        <v/>
      </c>
    </row>
    <row r="64" spans="1:14" ht="17.25" x14ac:dyDescent="0.3">
      <c r="A64">
        <v>58</v>
      </c>
      <c r="B64" s="11"/>
      <c r="G64" s="3"/>
      <c r="K64" s="7" t="str">
        <f t="shared" si="3"/>
        <v/>
      </c>
      <c r="L64" s="4" t="str">
        <f t="shared" si="4"/>
        <v/>
      </c>
      <c r="M64" s="4" t="str">
        <f t="shared" si="5"/>
        <v/>
      </c>
      <c r="N64" s="4" t="str">
        <f t="shared" si="6"/>
        <v/>
      </c>
    </row>
    <row r="65" spans="1:14" ht="17.25" x14ac:dyDescent="0.3">
      <c r="A65">
        <v>59</v>
      </c>
      <c r="B65" s="11"/>
      <c r="G65" s="3"/>
      <c r="K65" s="7" t="str">
        <f t="shared" si="3"/>
        <v/>
      </c>
      <c r="L65" s="4" t="str">
        <f t="shared" si="4"/>
        <v/>
      </c>
      <c r="M65" s="4" t="str">
        <f t="shared" si="5"/>
        <v/>
      </c>
      <c r="N65" s="4" t="str">
        <f t="shared" si="6"/>
        <v/>
      </c>
    </row>
    <row r="66" spans="1:14" ht="17.25" x14ac:dyDescent="0.3">
      <c r="A66">
        <v>60</v>
      </c>
      <c r="B66" s="11"/>
      <c r="G66" s="3"/>
      <c r="K66" s="7" t="str">
        <f t="shared" si="3"/>
        <v/>
      </c>
      <c r="L66" s="4" t="str">
        <f t="shared" si="4"/>
        <v/>
      </c>
      <c r="M66" s="4" t="str">
        <f t="shared" si="5"/>
        <v/>
      </c>
      <c r="N66" s="4" t="str">
        <f t="shared" si="6"/>
        <v/>
      </c>
    </row>
    <row r="67" spans="1:14" ht="17.25" x14ac:dyDescent="0.3">
      <c r="A67">
        <v>61</v>
      </c>
      <c r="B67" s="11"/>
      <c r="G67" s="3"/>
      <c r="K67" s="7" t="str">
        <f t="shared" si="3"/>
        <v/>
      </c>
      <c r="L67" s="4" t="str">
        <f t="shared" si="4"/>
        <v/>
      </c>
      <c r="M67" s="4" t="str">
        <f t="shared" si="5"/>
        <v/>
      </c>
      <c r="N67" s="4" t="str">
        <f t="shared" si="6"/>
        <v/>
      </c>
    </row>
    <row r="68" spans="1:14" ht="17.25" x14ac:dyDescent="0.3">
      <c r="A68">
        <v>62</v>
      </c>
      <c r="B68" s="11"/>
      <c r="G68" s="3"/>
      <c r="K68" s="7" t="str">
        <f t="shared" si="3"/>
        <v/>
      </c>
      <c r="L68" s="4" t="str">
        <f t="shared" si="4"/>
        <v/>
      </c>
      <c r="M68" s="4" t="str">
        <f t="shared" si="5"/>
        <v/>
      </c>
      <c r="N68" s="4" t="str">
        <f t="shared" si="6"/>
        <v/>
      </c>
    </row>
    <row r="69" spans="1:14" ht="17.25" x14ac:dyDescent="0.3">
      <c r="A69">
        <v>63</v>
      </c>
      <c r="B69" s="11"/>
      <c r="G69" s="3"/>
      <c r="K69" s="7" t="str">
        <f t="shared" si="3"/>
        <v/>
      </c>
      <c r="L69" s="4" t="str">
        <f t="shared" si="4"/>
        <v/>
      </c>
      <c r="M69" s="4" t="str">
        <f t="shared" si="5"/>
        <v/>
      </c>
      <c r="N69" s="4" t="str">
        <f t="shared" si="6"/>
        <v/>
      </c>
    </row>
    <row r="70" spans="1:14" ht="17.25" x14ac:dyDescent="0.3">
      <c r="A70">
        <v>64</v>
      </c>
      <c r="B70" s="11"/>
      <c r="G70" s="3"/>
      <c r="K70" s="7" t="str">
        <f t="shared" si="3"/>
        <v/>
      </c>
      <c r="L70" s="4" t="str">
        <f t="shared" si="4"/>
        <v/>
      </c>
      <c r="M70" s="4" t="str">
        <f t="shared" si="5"/>
        <v/>
      </c>
      <c r="N70" s="4" t="str">
        <f t="shared" si="6"/>
        <v/>
      </c>
    </row>
    <row r="71" spans="1:14" ht="17.25" x14ac:dyDescent="0.3">
      <c r="A71">
        <v>65</v>
      </c>
      <c r="B71" s="11"/>
      <c r="G71" s="3"/>
      <c r="K71" s="7" t="str">
        <f t="shared" si="3"/>
        <v/>
      </c>
      <c r="L71" s="4" t="str">
        <f t="shared" ref="L71:L102" si="7">IF(G71="","",IF(K71&lt;60,(IF(H71&lt;21,100,150)),IF(H71&lt;21,50,75)))</f>
        <v/>
      </c>
      <c r="M71" s="4" t="str">
        <f t="shared" ref="M71:M104" si="8">IF(G71="","",IF(K71&lt;60,(IF(H71&lt;21,120,175)),IF(H71&lt;21,60,87.5)))</f>
        <v/>
      </c>
      <c r="N71" s="4" t="str">
        <f t="shared" ref="N71:N104" si="9">IF(G71="","",IF(K71&lt;60,(IF(H71&lt;21,140,200)),IF(H71&lt;21,70,100)))</f>
        <v/>
      </c>
    </row>
    <row r="72" spans="1:14" ht="17.25" x14ac:dyDescent="0.3">
      <c r="A72">
        <v>66</v>
      </c>
      <c r="B72" s="11"/>
      <c r="G72" s="3"/>
      <c r="K72" s="7" t="str">
        <f t="shared" si="3"/>
        <v/>
      </c>
      <c r="L72" s="4" t="str">
        <f t="shared" si="7"/>
        <v/>
      </c>
      <c r="M72" s="4" t="str">
        <f t="shared" si="8"/>
        <v/>
      </c>
      <c r="N72" s="4" t="str">
        <f t="shared" si="9"/>
        <v/>
      </c>
    </row>
    <row r="73" spans="1:14" ht="17.25" x14ac:dyDescent="0.3">
      <c r="A73">
        <v>67</v>
      </c>
      <c r="B73" s="11"/>
      <c r="G73" s="3"/>
      <c r="K73" s="7" t="str">
        <f t="shared" si="3"/>
        <v/>
      </c>
      <c r="L73" s="4" t="str">
        <f t="shared" si="7"/>
        <v/>
      </c>
      <c r="M73" s="4" t="str">
        <f t="shared" si="8"/>
        <v/>
      </c>
      <c r="N73" s="4" t="str">
        <f t="shared" si="9"/>
        <v/>
      </c>
    </row>
    <row r="74" spans="1:14" ht="17.25" x14ac:dyDescent="0.3">
      <c r="A74">
        <v>68</v>
      </c>
      <c r="B74" s="11"/>
      <c r="G74" s="3"/>
      <c r="K74" s="7" t="str">
        <f t="shared" ref="K74:K104" si="10">IF(G74="","",(YEAR(AE$5)-YEAR(G74)))</f>
        <v/>
      </c>
      <c r="L74" s="4" t="str">
        <f t="shared" si="7"/>
        <v/>
      </c>
      <c r="M74" s="4" t="str">
        <f t="shared" si="8"/>
        <v/>
      </c>
      <c r="N74" s="4" t="str">
        <f t="shared" si="9"/>
        <v/>
      </c>
    </row>
    <row r="75" spans="1:14" ht="17.25" x14ac:dyDescent="0.3">
      <c r="A75">
        <v>69</v>
      </c>
      <c r="B75" s="11"/>
      <c r="G75" s="3"/>
      <c r="K75" s="7" t="str">
        <f t="shared" si="10"/>
        <v/>
      </c>
      <c r="L75" s="4" t="str">
        <f t="shared" si="7"/>
        <v/>
      </c>
      <c r="M75" s="4" t="str">
        <f t="shared" si="8"/>
        <v/>
      </c>
      <c r="N75" s="4" t="str">
        <f t="shared" si="9"/>
        <v/>
      </c>
    </row>
    <row r="76" spans="1:14" ht="17.25" x14ac:dyDescent="0.3">
      <c r="A76">
        <v>70</v>
      </c>
      <c r="B76" s="11"/>
      <c r="G76" s="3"/>
      <c r="K76" s="7" t="str">
        <f t="shared" si="10"/>
        <v/>
      </c>
      <c r="L76" s="4" t="str">
        <f t="shared" si="7"/>
        <v/>
      </c>
      <c r="M76" s="4" t="str">
        <f t="shared" si="8"/>
        <v/>
      </c>
      <c r="N76" s="4" t="str">
        <f t="shared" si="9"/>
        <v/>
      </c>
    </row>
    <row r="77" spans="1:14" ht="17.25" x14ac:dyDescent="0.3">
      <c r="A77">
        <v>71</v>
      </c>
      <c r="B77" s="11"/>
      <c r="G77" s="3"/>
      <c r="K77" s="7" t="str">
        <f t="shared" si="10"/>
        <v/>
      </c>
      <c r="L77" s="4" t="str">
        <f t="shared" si="7"/>
        <v/>
      </c>
      <c r="M77" s="4" t="str">
        <f t="shared" si="8"/>
        <v/>
      </c>
      <c r="N77" s="4" t="str">
        <f t="shared" si="9"/>
        <v/>
      </c>
    </row>
    <row r="78" spans="1:14" ht="17.25" x14ac:dyDescent="0.3">
      <c r="A78">
        <v>72</v>
      </c>
      <c r="B78" s="11"/>
      <c r="G78" s="3"/>
      <c r="K78" s="7" t="str">
        <f t="shared" si="10"/>
        <v/>
      </c>
      <c r="L78" s="4" t="str">
        <f t="shared" si="7"/>
        <v/>
      </c>
      <c r="M78" s="4" t="str">
        <f t="shared" si="8"/>
        <v/>
      </c>
      <c r="N78" s="4" t="str">
        <f t="shared" si="9"/>
        <v/>
      </c>
    </row>
    <row r="79" spans="1:14" ht="17.25" x14ac:dyDescent="0.3">
      <c r="A79">
        <v>73</v>
      </c>
      <c r="B79" s="11"/>
      <c r="G79" s="3"/>
      <c r="K79" s="7" t="str">
        <f t="shared" si="10"/>
        <v/>
      </c>
      <c r="L79" s="4" t="str">
        <f t="shared" si="7"/>
        <v/>
      </c>
      <c r="M79" s="4" t="str">
        <f t="shared" si="8"/>
        <v/>
      </c>
      <c r="N79" s="4" t="str">
        <f t="shared" si="9"/>
        <v/>
      </c>
    </row>
    <row r="80" spans="1:14" ht="17.25" x14ac:dyDescent="0.3">
      <c r="A80">
        <v>74</v>
      </c>
      <c r="B80" s="11"/>
      <c r="G80" s="3"/>
      <c r="K80" s="7" t="str">
        <f t="shared" si="10"/>
        <v/>
      </c>
      <c r="L80" s="4" t="str">
        <f t="shared" si="7"/>
        <v/>
      </c>
      <c r="M80" s="4" t="str">
        <f t="shared" si="8"/>
        <v/>
      </c>
      <c r="N80" s="4" t="str">
        <f t="shared" si="9"/>
        <v/>
      </c>
    </row>
    <row r="81" spans="1:14" ht="17.25" x14ac:dyDescent="0.3">
      <c r="A81">
        <v>75</v>
      </c>
      <c r="B81" s="11"/>
      <c r="G81" s="3"/>
      <c r="K81" s="7" t="str">
        <f t="shared" si="10"/>
        <v/>
      </c>
      <c r="L81" s="4" t="str">
        <f t="shared" si="7"/>
        <v/>
      </c>
      <c r="M81" s="4" t="str">
        <f t="shared" si="8"/>
        <v/>
      </c>
      <c r="N81" s="4" t="str">
        <f t="shared" si="9"/>
        <v/>
      </c>
    </row>
    <row r="82" spans="1:14" x14ac:dyDescent="0.25">
      <c r="A82">
        <v>76</v>
      </c>
      <c r="G82" s="3"/>
      <c r="K82" s="7" t="str">
        <f t="shared" si="10"/>
        <v/>
      </c>
      <c r="L82" s="4" t="str">
        <f t="shared" si="7"/>
        <v/>
      </c>
      <c r="M82" s="4" t="str">
        <f t="shared" si="8"/>
        <v/>
      </c>
      <c r="N82" s="4" t="str">
        <f t="shared" si="9"/>
        <v/>
      </c>
    </row>
    <row r="83" spans="1:14" x14ac:dyDescent="0.25">
      <c r="A83">
        <v>77</v>
      </c>
      <c r="G83" s="3"/>
      <c r="K83" s="7" t="str">
        <f t="shared" si="10"/>
        <v/>
      </c>
      <c r="L83" s="4" t="str">
        <f t="shared" si="7"/>
        <v/>
      </c>
      <c r="M83" s="4" t="str">
        <f t="shared" si="8"/>
        <v/>
      </c>
      <c r="N83" s="4" t="str">
        <f t="shared" si="9"/>
        <v/>
      </c>
    </row>
    <row r="84" spans="1:14" x14ac:dyDescent="0.25">
      <c r="A84">
        <v>78</v>
      </c>
      <c r="G84" s="3"/>
      <c r="K84" s="7" t="str">
        <f t="shared" si="10"/>
        <v/>
      </c>
      <c r="L84" s="4" t="str">
        <f t="shared" si="7"/>
        <v/>
      </c>
      <c r="M84" s="4" t="str">
        <f t="shared" si="8"/>
        <v/>
      </c>
      <c r="N84" s="4" t="str">
        <f t="shared" si="9"/>
        <v/>
      </c>
    </row>
    <row r="85" spans="1:14" x14ac:dyDescent="0.25">
      <c r="A85">
        <v>79</v>
      </c>
      <c r="G85" s="3"/>
      <c r="K85" s="7" t="str">
        <f t="shared" si="10"/>
        <v/>
      </c>
      <c r="L85" s="4" t="str">
        <f t="shared" si="7"/>
        <v/>
      </c>
      <c r="M85" s="4" t="str">
        <f t="shared" si="8"/>
        <v/>
      </c>
      <c r="N85" s="4" t="str">
        <f t="shared" si="9"/>
        <v/>
      </c>
    </row>
    <row r="86" spans="1:14" x14ac:dyDescent="0.25">
      <c r="A86">
        <v>80</v>
      </c>
      <c r="G86" s="3"/>
      <c r="K86" s="7" t="str">
        <f t="shared" si="10"/>
        <v/>
      </c>
      <c r="L86" s="4" t="str">
        <f t="shared" si="7"/>
        <v/>
      </c>
      <c r="M86" s="4" t="str">
        <f t="shared" si="8"/>
        <v/>
      </c>
      <c r="N86" s="4" t="str">
        <f t="shared" si="9"/>
        <v/>
      </c>
    </row>
    <row r="87" spans="1:14" x14ac:dyDescent="0.25">
      <c r="A87">
        <v>81</v>
      </c>
      <c r="G87" s="3"/>
      <c r="K87" s="7" t="str">
        <f t="shared" si="10"/>
        <v/>
      </c>
      <c r="L87" s="4" t="str">
        <f t="shared" si="7"/>
        <v/>
      </c>
      <c r="M87" s="4" t="str">
        <f t="shared" si="8"/>
        <v/>
      </c>
      <c r="N87" s="4" t="str">
        <f t="shared" si="9"/>
        <v/>
      </c>
    </row>
    <row r="88" spans="1:14" x14ac:dyDescent="0.25">
      <c r="A88">
        <v>82</v>
      </c>
      <c r="G88" s="3"/>
      <c r="K88" s="7" t="str">
        <f t="shared" si="10"/>
        <v/>
      </c>
      <c r="L88" s="4" t="str">
        <f t="shared" si="7"/>
        <v/>
      </c>
      <c r="M88" s="4" t="str">
        <f t="shared" si="8"/>
        <v/>
      </c>
      <c r="N88" s="4" t="str">
        <f t="shared" si="9"/>
        <v/>
      </c>
    </row>
    <row r="89" spans="1:14" x14ac:dyDescent="0.25">
      <c r="A89">
        <v>83</v>
      </c>
      <c r="G89" s="3"/>
      <c r="K89" s="7" t="str">
        <f t="shared" si="10"/>
        <v/>
      </c>
      <c r="L89" s="4" t="str">
        <f t="shared" si="7"/>
        <v/>
      </c>
      <c r="M89" s="4" t="str">
        <f t="shared" si="8"/>
        <v/>
      </c>
      <c r="N89" s="4" t="str">
        <f t="shared" si="9"/>
        <v/>
      </c>
    </row>
    <row r="90" spans="1:14" x14ac:dyDescent="0.25">
      <c r="A90">
        <v>84</v>
      </c>
      <c r="G90" s="3"/>
      <c r="K90" s="7" t="str">
        <f t="shared" si="10"/>
        <v/>
      </c>
      <c r="L90" s="4" t="str">
        <f t="shared" si="7"/>
        <v/>
      </c>
      <c r="M90" s="4" t="str">
        <f t="shared" si="8"/>
        <v/>
      </c>
      <c r="N90" s="4" t="str">
        <f t="shared" si="9"/>
        <v/>
      </c>
    </row>
    <row r="91" spans="1:14" x14ac:dyDescent="0.25">
      <c r="A91">
        <v>85</v>
      </c>
      <c r="G91" s="3"/>
      <c r="K91" s="7" t="str">
        <f t="shared" si="10"/>
        <v/>
      </c>
      <c r="L91" s="4" t="str">
        <f t="shared" si="7"/>
        <v/>
      </c>
      <c r="M91" s="4" t="str">
        <f t="shared" si="8"/>
        <v/>
      </c>
      <c r="N91" s="4" t="str">
        <f t="shared" si="9"/>
        <v/>
      </c>
    </row>
    <row r="92" spans="1:14" x14ac:dyDescent="0.25">
      <c r="A92">
        <v>86</v>
      </c>
      <c r="G92" s="3"/>
      <c r="K92" s="7" t="str">
        <f t="shared" si="10"/>
        <v/>
      </c>
      <c r="L92" s="4" t="str">
        <f t="shared" si="7"/>
        <v/>
      </c>
      <c r="M92" s="4" t="str">
        <f t="shared" si="8"/>
        <v/>
      </c>
      <c r="N92" s="4" t="str">
        <f t="shared" si="9"/>
        <v/>
      </c>
    </row>
    <row r="93" spans="1:14" x14ac:dyDescent="0.25">
      <c r="A93">
        <v>87</v>
      </c>
      <c r="G93" s="3"/>
      <c r="K93" s="7" t="str">
        <f t="shared" si="10"/>
        <v/>
      </c>
      <c r="L93" s="4" t="str">
        <f t="shared" si="7"/>
        <v/>
      </c>
      <c r="M93" s="4" t="str">
        <f t="shared" si="8"/>
        <v/>
      </c>
      <c r="N93" s="4" t="str">
        <f t="shared" si="9"/>
        <v/>
      </c>
    </row>
    <row r="94" spans="1:14" x14ac:dyDescent="0.25">
      <c r="A94">
        <v>88</v>
      </c>
      <c r="G94" s="3"/>
      <c r="K94" s="7" t="str">
        <f t="shared" si="10"/>
        <v/>
      </c>
      <c r="L94" s="4" t="str">
        <f t="shared" si="7"/>
        <v/>
      </c>
      <c r="M94" s="4" t="str">
        <f t="shared" si="8"/>
        <v/>
      </c>
      <c r="N94" s="4" t="str">
        <f t="shared" si="9"/>
        <v/>
      </c>
    </row>
    <row r="95" spans="1:14" x14ac:dyDescent="0.25">
      <c r="A95">
        <v>89</v>
      </c>
      <c r="G95" s="3"/>
      <c r="K95" s="7" t="str">
        <f t="shared" si="10"/>
        <v/>
      </c>
      <c r="L95" s="4" t="str">
        <f t="shared" si="7"/>
        <v/>
      </c>
      <c r="M95" s="4" t="str">
        <f t="shared" si="8"/>
        <v/>
      </c>
      <c r="N95" s="4" t="str">
        <f t="shared" si="9"/>
        <v/>
      </c>
    </row>
    <row r="96" spans="1:14" x14ac:dyDescent="0.25">
      <c r="A96">
        <v>90</v>
      </c>
      <c r="G96" s="3"/>
      <c r="K96" s="7" t="str">
        <f t="shared" si="10"/>
        <v/>
      </c>
      <c r="L96" s="4" t="str">
        <f t="shared" si="7"/>
        <v/>
      </c>
      <c r="M96" s="4" t="str">
        <f t="shared" si="8"/>
        <v/>
      </c>
      <c r="N96" s="4" t="str">
        <f t="shared" si="9"/>
        <v/>
      </c>
    </row>
    <row r="97" spans="1:14" x14ac:dyDescent="0.25">
      <c r="A97">
        <v>91</v>
      </c>
      <c r="G97" s="3"/>
      <c r="K97" s="7" t="str">
        <f t="shared" si="10"/>
        <v/>
      </c>
      <c r="L97" s="4" t="str">
        <f t="shared" si="7"/>
        <v/>
      </c>
      <c r="M97" s="4" t="str">
        <f t="shared" si="8"/>
        <v/>
      </c>
      <c r="N97" s="4" t="str">
        <f t="shared" si="9"/>
        <v/>
      </c>
    </row>
    <row r="98" spans="1:14" x14ac:dyDescent="0.25">
      <c r="A98">
        <v>92</v>
      </c>
      <c r="G98" s="3"/>
      <c r="K98" s="7" t="str">
        <f t="shared" si="10"/>
        <v/>
      </c>
      <c r="L98" s="4" t="str">
        <f t="shared" si="7"/>
        <v/>
      </c>
      <c r="M98" s="4" t="str">
        <f t="shared" si="8"/>
        <v/>
      </c>
      <c r="N98" s="4" t="str">
        <f t="shared" si="9"/>
        <v/>
      </c>
    </row>
    <row r="99" spans="1:14" x14ac:dyDescent="0.25">
      <c r="A99">
        <v>93</v>
      </c>
      <c r="G99" s="3"/>
      <c r="K99" s="7" t="str">
        <f t="shared" si="10"/>
        <v/>
      </c>
      <c r="L99" s="4" t="str">
        <f t="shared" si="7"/>
        <v/>
      </c>
      <c r="M99" s="4" t="str">
        <f t="shared" si="8"/>
        <v/>
      </c>
      <c r="N99" s="4" t="str">
        <f t="shared" si="9"/>
        <v/>
      </c>
    </row>
    <row r="100" spans="1:14" x14ac:dyDescent="0.25">
      <c r="A100">
        <v>94</v>
      </c>
      <c r="G100" s="3"/>
      <c r="K100" s="7" t="str">
        <f t="shared" si="10"/>
        <v/>
      </c>
      <c r="L100" s="4" t="str">
        <f t="shared" si="7"/>
        <v/>
      </c>
      <c r="M100" s="4" t="str">
        <f t="shared" si="8"/>
        <v/>
      </c>
      <c r="N100" s="4" t="str">
        <f t="shared" si="9"/>
        <v/>
      </c>
    </row>
    <row r="101" spans="1:14" x14ac:dyDescent="0.25">
      <c r="A101">
        <v>95</v>
      </c>
      <c r="G101" s="3"/>
      <c r="K101" s="7" t="str">
        <f t="shared" si="10"/>
        <v/>
      </c>
      <c r="L101" s="4" t="str">
        <f t="shared" si="7"/>
        <v/>
      </c>
      <c r="M101" s="4" t="str">
        <f t="shared" si="8"/>
        <v/>
      </c>
      <c r="N101" s="4" t="str">
        <f t="shared" si="9"/>
        <v/>
      </c>
    </row>
    <row r="102" spans="1:14" x14ac:dyDescent="0.25">
      <c r="A102">
        <v>96</v>
      </c>
      <c r="G102" s="3"/>
      <c r="K102" s="7" t="str">
        <f t="shared" si="10"/>
        <v/>
      </c>
      <c r="L102" s="4" t="str">
        <f t="shared" si="7"/>
        <v/>
      </c>
      <c r="M102" s="4" t="str">
        <f t="shared" si="8"/>
        <v/>
      </c>
      <c r="N102" s="4" t="str">
        <f t="shared" si="9"/>
        <v/>
      </c>
    </row>
    <row r="103" spans="1:14" x14ac:dyDescent="0.25">
      <c r="A103">
        <v>97</v>
      </c>
      <c r="G103" s="3"/>
      <c r="K103" s="7" t="str">
        <f t="shared" si="10"/>
        <v/>
      </c>
      <c r="L103" s="4" t="str">
        <f t="shared" ref="L103:L134" si="11">IF(G103="","",IF(K103&lt;60,(IF(H103&lt;21,100,150)),IF(H103&lt;21,50,75)))</f>
        <v/>
      </c>
      <c r="M103" s="4" t="str">
        <f t="shared" si="8"/>
        <v/>
      </c>
      <c r="N103" s="4" t="str">
        <f t="shared" si="9"/>
        <v/>
      </c>
    </row>
    <row r="104" spans="1:14" x14ac:dyDescent="0.25">
      <c r="A104">
        <v>98</v>
      </c>
      <c r="G104" s="3"/>
      <c r="K104" s="7" t="str">
        <f t="shared" si="10"/>
        <v/>
      </c>
      <c r="L104" s="4" t="str">
        <f t="shared" si="11"/>
        <v/>
      </c>
      <c r="M104" s="4" t="str">
        <f t="shared" si="8"/>
        <v/>
      </c>
      <c r="N104" s="4" t="str">
        <f t="shared" si="9"/>
        <v/>
      </c>
    </row>
    <row r="105" spans="1:14" x14ac:dyDescent="0.25">
      <c r="L105" s="4">
        <f>SUM(L7:L104)</f>
        <v>0</v>
      </c>
      <c r="M105" s="4">
        <f>SUM(M7:M104)</f>
        <v>0</v>
      </c>
      <c r="N105" s="4">
        <f>SUM(N7:N104)</f>
        <v>0</v>
      </c>
    </row>
  </sheetData>
  <dataValidations count="1">
    <dataValidation type="list" allowBlank="1" showInputMessage="1" showErrorMessage="1" sqref="H6:H104" xr:uid="{00000000-0002-0000-0000-000000000000}">
      <formula1>$AD$5:$AD$8</formula1>
    </dataValidation>
  </dataValidations>
  <hyperlinks>
    <hyperlink ref="E6" r:id="rId1" xr:uid="{8DE0AA66-8BC0-492C-BBB8-E2D7C75B317C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27 MIB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Maratona Blumenau</dc:title>
  <dc:creator>Douglas Guironi Guaitorini Novelletto</dc:creator>
  <cp:lastModifiedBy>Douglas Guironi Guaitorini Novelletto</cp:lastModifiedBy>
  <dcterms:created xsi:type="dcterms:W3CDTF">2023-10-05T12:26:23Z</dcterms:created>
  <dcterms:modified xsi:type="dcterms:W3CDTF">2024-10-31T15:12:53Z</dcterms:modified>
</cp:coreProperties>
</file>